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2\4TO TRIMESTRE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0" yWindow="0" windowWidth="24000" windowHeight="9435"/>
  </bookViews>
  <sheets>
    <sheet name="EAEPE_COG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G35" i="1" l="1"/>
  <c r="G56" i="1" l="1"/>
  <c r="G48" i="1"/>
  <c r="G40" i="1"/>
  <c r="G36" i="1"/>
  <c r="G34" i="1"/>
  <c r="G32" i="1"/>
  <c r="G31" i="1"/>
  <c r="G30" i="1"/>
  <c r="G29" i="1"/>
  <c r="G28" i="1"/>
  <c r="G26" i="1"/>
  <c r="G23" i="1"/>
  <c r="G21" i="1"/>
  <c r="G19" i="1"/>
  <c r="G18" i="1"/>
  <c r="G14" i="1"/>
  <c r="G12" i="1"/>
  <c r="G10" i="1"/>
  <c r="E13" i="1" l="1"/>
  <c r="H80" i="1" l="1"/>
  <c r="H79" i="1"/>
  <c r="H78" i="1"/>
  <c r="H77" i="1"/>
  <c r="H76" i="1"/>
  <c r="H70" i="1"/>
  <c r="H68" i="1"/>
  <c r="H62" i="1"/>
  <c r="H60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27" i="1" l="1"/>
  <c r="H27" i="1" s="1"/>
  <c r="F81" i="1"/>
  <c r="G81" i="1"/>
  <c r="E17" i="1"/>
  <c r="H17" i="1" s="1"/>
  <c r="D81" i="1"/>
  <c r="E37" i="1"/>
  <c r="H3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<sst xmlns="http://schemas.openxmlformats.org/spreadsheetml/2006/main" count="93" uniqueCount="93">
  <si>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</si>
  <si>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</si>
  <si>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</si>
  <si>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</si>
  <si>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</si>
  <si>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</si>
  <si>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</si>
  <si>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</si>
  <si>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</si>
  <si>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</si>
  <si>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</si>
  <si>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</si>
  <si>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</si>
  <si>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</si>
  <si>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</si>
  <si>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</si>
  <si>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</si>
  <si>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</si>
  <si>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</si>
  <si>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</si>
  <si>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</si>
  <si>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</si>
  <si>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</si>
  <si>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</si>
  <si>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</si>
  <si>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</si>
  <si>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</si>
  <si>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</si>
  <si>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</si>
  <si>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</si>
  <si>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</si>
  <si>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</si>
  <si>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</si>
  <si>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</si>
  <si>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</si>
  <si>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</si>
  <si>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</si>
  <si>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</si>
  <si>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</si>
  <si>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</si>
  <si>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</si>
  <si>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</si>
  <si>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</si>
  <si>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</si>
  <si>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</si>
  <si>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</si>
  <si>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</si>
  <si>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</si>
  <si>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</si>
  <si>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</si>
  <si>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</si>
  <si>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</si>
  <si>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</si>
  <si>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</si>
  <si>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</si>
  <si>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</si>
  <si>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</si>
  <si>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</si>
  <si>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</si>
  <si>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</si>
  <si>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</si>
  <si>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</si>
  <si>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</si>
  <si>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</si>
  <si>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</si>
  <si>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</si>
  <si>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</si>
  <si>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</si>
  <si>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</si>
  <si>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</si>
  <si>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</si>
  <si>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</si>
  <si>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</si>
  <si>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</si>
  <si>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</si>
  <si>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</si>
  <si>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</si>
  <si>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</si>
  <si>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</si>
  <si>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</si>
  <si>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</si>
  <si>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</si>
  <si>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</si>
  <si>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</si>
  <si>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</si>
  <si>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</si>
  <si>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SUBSISTEMA DE PREPARATORIA ABIERTA Y TELEBACHILLERATO DEL ESTADO DE CHIHUAHUA</t>
  </si>
  <si>
    <t xml:space="preserve">                               Mtra. Almendra del Carmen Piñon Cano</t>
  </si>
  <si>
    <t>C.P. Viena Georgina Covarrubias Ordóñez</t>
  </si>
  <si>
    <t xml:space="preserve">                                          Directora Administrativa</t>
  </si>
  <si>
    <t xml:space="preserve">       Jefe Depto de Recursos Financieros</t>
  </si>
  <si>
    <t>Bajo protesta de decir la verdad declaramos que los Estados Financieros y sus Notas son razonablemente correctos y responsabilidad del emisor.</t>
  </si>
  <si>
    <t>Del 01 de enero de 2022 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</si>
</sst>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>
    <pageSetUpPr fitToPage="1"/>
  </sheetPr>
  <dimension ref="B1:I205"/>
  <sheetViews>
    <sheetView tabSelected="1" zoomScaleNormal="100" workbookViewId="0">
      <selection activeCell="B89" sqref="B2:H89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4.42578125" style="1" bestFit="1" customWidth="1"/>
    <col min="4" max="4" width="13.28515625" style="1" bestFit="1" customWidth="1"/>
    <col min="5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5" t="s">
        <v>86</v>
      </c>
      <c r="C2" s="26"/>
      <c r="D2" s="26"/>
      <c r="E2" s="26"/>
      <c r="F2" s="26"/>
      <c r="G2" s="26"/>
      <c r="H2" s="27"/>
    </row>
    <row r="3" spans="2:9" x14ac:dyDescent="0.2">
      <c r="B3" s="28" t="s">
        <v>1</v>
      </c>
      <c r="C3" s="29"/>
      <c r="D3" s="29"/>
      <c r="E3" s="29"/>
      <c r="F3" s="29"/>
      <c r="G3" s="29"/>
      <c r="H3" s="30"/>
    </row>
    <row r="4" spans="2:9" x14ac:dyDescent="0.2">
      <c r="B4" s="28" t="s">
        <v>2</v>
      </c>
      <c r="C4" s="29"/>
      <c r="D4" s="29"/>
      <c r="E4" s="29"/>
      <c r="F4" s="29"/>
      <c r="G4" s="29"/>
      <c r="H4" s="30"/>
    </row>
    <row r="5" spans="2:9" ht="12.75" thickBot="1" x14ac:dyDescent="0.25">
      <c r="B5" s="31" t="s">
        <v>92</v>
      </c>
      <c r="C5" s="32"/>
      <c r="D5" s="32"/>
      <c r="E5" s="32"/>
      <c r="F5" s="32"/>
      <c r="G5" s="32"/>
      <c r="H5" s="33"/>
    </row>
    <row r="6" spans="2:9" ht="12.75" thickBot="1" x14ac:dyDescent="0.25">
      <c r="B6" s="34" t="s">
        <v>3</v>
      </c>
      <c r="C6" s="37" t="s">
        <v>4</v>
      </c>
      <c r="D6" s="38"/>
      <c r="E6" s="38"/>
      <c r="F6" s="38"/>
      <c r="G6" s="39"/>
      <c r="H6" s="40" t="s">
        <v>5</v>
      </c>
    </row>
    <row r="7" spans="2:9" ht="24.75" thickBot="1" x14ac:dyDescent="0.25">
      <c r="B7" s="35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1"/>
    </row>
    <row r="8" spans="2:9" ht="15.75" customHeight="1" thickBot="1" x14ac:dyDescent="0.25">
      <c r="B8" s="36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194281716.28</v>
      </c>
      <c r="D9" s="16">
        <f>SUM(D10:D16)</f>
        <v>13748759.640000001</v>
      </c>
      <c r="E9" s="16">
        <f t="shared" ref="E9:E26" si="0">C9+D9</f>
        <v>208030475.92000002</v>
      </c>
      <c r="F9" s="16">
        <f>SUM(F10:F16)</f>
        <v>201112887.45000002</v>
      </c>
      <c r="G9" s="16">
        <f>SUM(G10:G16)</f>
        <v>196106141.31</v>
      </c>
      <c r="H9" s="16">
        <f t="shared" ref="H9:H40" si="1">E9-F9</f>
        <v>6917588.4699999988</v>
      </c>
    </row>
    <row r="10" spans="2:9" ht="12" customHeight="1" x14ac:dyDescent="0.2">
      <c r="B10" s="11" t="s">
        <v>14</v>
      </c>
      <c r="C10" s="12">
        <v>131775654.48</v>
      </c>
      <c r="D10" s="13">
        <v>2212294.79</v>
      </c>
      <c r="E10" s="18">
        <f t="shared" si="0"/>
        <v>133987949.27000001</v>
      </c>
      <c r="F10" s="12">
        <v>133437442.53</v>
      </c>
      <c r="G10" s="12">
        <f>+F10</f>
        <v>133437442.53</v>
      </c>
      <c r="H10" s="20">
        <f t="shared" si="1"/>
        <v>550506.74000000954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20745758.34</v>
      </c>
      <c r="D12" s="13">
        <v>4203851.74</v>
      </c>
      <c r="E12" s="18">
        <f t="shared" si="0"/>
        <v>24949610.079999998</v>
      </c>
      <c r="F12" s="12">
        <v>25577577.559999999</v>
      </c>
      <c r="G12" s="12">
        <f>+F12</f>
        <v>25577577.559999999</v>
      </c>
      <c r="H12" s="20">
        <f t="shared" si="1"/>
        <v>-627967.48000000045</v>
      </c>
    </row>
    <row r="13" spans="2:9" ht="12" customHeight="1" x14ac:dyDescent="0.2">
      <c r="B13" s="11" t="s">
        <v>17</v>
      </c>
      <c r="C13" s="12">
        <v>30572054.959999997</v>
      </c>
      <c r="D13" s="13">
        <v>5787603.1100000003</v>
      </c>
      <c r="E13" s="18">
        <f>C13+D13</f>
        <v>36359658.07</v>
      </c>
      <c r="F13" s="12">
        <v>30812877.149999999</v>
      </c>
      <c r="G13" s="12">
        <v>25806131.010000002</v>
      </c>
      <c r="H13" s="20">
        <f t="shared" si="1"/>
        <v>5546780.9200000018</v>
      </c>
    </row>
    <row r="14" spans="2:9" ht="12" customHeight="1" x14ac:dyDescent="0.2">
      <c r="B14" s="11" t="s">
        <v>18</v>
      </c>
      <c r="C14" s="12">
        <v>8895620.0700000003</v>
      </c>
      <c r="D14" s="13">
        <v>1545010</v>
      </c>
      <c r="E14" s="18">
        <f t="shared" si="0"/>
        <v>10440630.07</v>
      </c>
      <c r="F14" s="12">
        <v>10711717.130000001</v>
      </c>
      <c r="G14" s="12">
        <f>+F14</f>
        <v>10711717.130000001</v>
      </c>
      <c r="H14" s="20">
        <f t="shared" si="1"/>
        <v>-271087.06000000052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2292628.4300000002</v>
      </c>
      <c r="D16" s="13">
        <v>0</v>
      </c>
      <c r="E16" s="18">
        <f t="shared" si="0"/>
        <v>2292628.4300000002</v>
      </c>
      <c r="F16" s="12">
        <v>573273.07999999996</v>
      </c>
      <c r="G16" s="12">
        <f>+F16</f>
        <v>573273.07999999996</v>
      </c>
      <c r="H16" s="20">
        <f t="shared" si="1"/>
        <v>1719355.35</v>
      </c>
    </row>
    <row r="17" spans="2:8" ht="24" customHeight="1" x14ac:dyDescent="0.2">
      <c r="B17" s="6" t="s">
        <v>21</v>
      </c>
      <c r="C17" s="16">
        <f>SUM(C18:C26)</f>
        <v>4869972</v>
      </c>
      <c r="D17" s="16">
        <f>SUM(D18:D26)</f>
        <v>3187371.09</v>
      </c>
      <c r="E17" s="16">
        <f t="shared" si="0"/>
        <v>8057343.0899999999</v>
      </c>
      <c r="F17" s="16">
        <f>SUM(F18:F26)</f>
        <v>6176115.5100000007</v>
      </c>
      <c r="G17" s="16">
        <f>SUM(G18:G26)</f>
        <v>6176115.5100000007</v>
      </c>
      <c r="H17" s="16">
        <f t="shared" si="1"/>
        <v>1881227.5799999991</v>
      </c>
    </row>
    <row r="18" spans="2:8" ht="24" x14ac:dyDescent="0.2">
      <c r="B18" s="9" t="s">
        <v>22</v>
      </c>
      <c r="C18" s="12">
        <v>2905177.66</v>
      </c>
      <c r="D18" s="13">
        <v>3469376.4</v>
      </c>
      <c r="E18" s="18">
        <f t="shared" si="0"/>
        <v>6374554.0600000005</v>
      </c>
      <c r="F18" s="12">
        <v>5233833.2300000004</v>
      </c>
      <c r="G18" s="12">
        <f>+F18</f>
        <v>5233833.2300000004</v>
      </c>
      <c r="H18" s="20">
        <f t="shared" si="1"/>
        <v>1140720.83</v>
      </c>
    </row>
    <row r="19" spans="2:8" ht="12" customHeight="1" x14ac:dyDescent="0.2">
      <c r="B19" s="9" t="s">
        <v>23</v>
      </c>
      <c r="C19" s="12">
        <v>117065</v>
      </c>
      <c r="D19" s="13">
        <v>0</v>
      </c>
      <c r="E19" s="18">
        <f t="shared" si="0"/>
        <v>117065</v>
      </c>
      <c r="F19" s="12">
        <v>89643.48</v>
      </c>
      <c r="G19" s="12">
        <f>+F19</f>
        <v>89643.48</v>
      </c>
      <c r="H19" s="20">
        <f t="shared" si="1"/>
        <v>27421.520000000004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1101220</v>
      </c>
      <c r="D21" s="13">
        <v>-198495.97</v>
      </c>
      <c r="E21" s="18">
        <f t="shared" si="0"/>
        <v>902724.03</v>
      </c>
      <c r="F21" s="12">
        <v>747714.65</v>
      </c>
      <c r="G21" s="12">
        <f>+F21</f>
        <v>747714.65</v>
      </c>
      <c r="H21" s="20">
        <f t="shared" si="1"/>
        <v>155009.38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173000</v>
      </c>
      <c r="D23" s="13">
        <v>0</v>
      </c>
      <c r="E23" s="18">
        <f t="shared" si="0"/>
        <v>173000</v>
      </c>
      <c r="F23" s="12">
        <v>74975.97</v>
      </c>
      <c r="G23" s="12">
        <f>+F23</f>
        <v>74975.97</v>
      </c>
      <c r="H23" s="20">
        <f t="shared" si="1"/>
        <v>98024.03</v>
      </c>
    </row>
    <row r="24" spans="2:8" ht="12" customHeight="1" x14ac:dyDescent="0.2">
      <c r="B24" s="9" t="s">
        <v>28</v>
      </c>
      <c r="C24" s="12">
        <v>89289.34</v>
      </c>
      <c r="D24" s="13">
        <v>-31789.34</v>
      </c>
      <c r="E24" s="18">
        <f t="shared" si="0"/>
        <v>57500</v>
      </c>
      <c r="F24" s="12">
        <v>0</v>
      </c>
      <c r="G24" s="12">
        <v>0</v>
      </c>
      <c r="H24" s="20">
        <f t="shared" si="1"/>
        <v>57500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484220</v>
      </c>
      <c r="D26" s="13">
        <v>-51720</v>
      </c>
      <c r="E26" s="18">
        <f t="shared" si="0"/>
        <v>432500</v>
      </c>
      <c r="F26" s="12">
        <v>29948.18</v>
      </c>
      <c r="G26" s="12">
        <f>+F26</f>
        <v>29948.18</v>
      </c>
      <c r="H26" s="20">
        <f t="shared" si="1"/>
        <v>402551.82</v>
      </c>
    </row>
    <row r="27" spans="2:8" ht="20.100000000000001" customHeight="1" x14ac:dyDescent="0.2">
      <c r="B27" s="6" t="s">
        <v>31</v>
      </c>
      <c r="C27" s="16">
        <f>SUM(C28:C36)</f>
        <v>22192346.34</v>
      </c>
      <c r="D27" s="16">
        <f>SUM(D28:D36)</f>
        <v>1216230.1299999999</v>
      </c>
      <c r="E27" s="16">
        <f>D27+C27</f>
        <v>23408576.469999999</v>
      </c>
      <c r="F27" s="16">
        <f>SUM(F28:F36)</f>
        <v>22050283.68</v>
      </c>
      <c r="G27" s="16">
        <f>SUM(G28:G36)</f>
        <v>22050283.68</v>
      </c>
      <c r="H27" s="16">
        <f t="shared" si="1"/>
        <v>1358292.7899999991</v>
      </c>
    </row>
    <row r="28" spans="2:8" x14ac:dyDescent="0.2">
      <c r="B28" s="9" t="s">
        <v>32</v>
      </c>
      <c r="C28" s="12">
        <v>674720</v>
      </c>
      <c r="D28" s="13">
        <v>-145646.82</v>
      </c>
      <c r="E28" s="18">
        <f t="shared" ref="E28:E36" si="2">C28+D28</f>
        <v>529073.17999999993</v>
      </c>
      <c r="F28" s="12">
        <v>435633</v>
      </c>
      <c r="G28" s="12">
        <f>+F28</f>
        <v>435633</v>
      </c>
      <c r="H28" s="20">
        <f t="shared" si="1"/>
        <v>93440.179999999935</v>
      </c>
    </row>
    <row r="29" spans="2:8" x14ac:dyDescent="0.2">
      <c r="B29" s="9" t="s">
        <v>33</v>
      </c>
      <c r="C29" s="12">
        <v>348000</v>
      </c>
      <c r="D29" s="13">
        <v>0</v>
      </c>
      <c r="E29" s="18">
        <f t="shared" si="2"/>
        <v>348000</v>
      </c>
      <c r="F29" s="12">
        <v>151713.29999999999</v>
      </c>
      <c r="G29" s="12">
        <f>+F29</f>
        <v>151713.29999999999</v>
      </c>
      <c r="H29" s="20">
        <f t="shared" si="1"/>
        <v>196286.7</v>
      </c>
    </row>
    <row r="30" spans="2:8" ht="12" customHeight="1" x14ac:dyDescent="0.2">
      <c r="B30" s="9" t="s">
        <v>34</v>
      </c>
      <c r="C30" s="12">
        <v>288000</v>
      </c>
      <c r="D30" s="13">
        <v>129068.85</v>
      </c>
      <c r="E30" s="18">
        <f t="shared" si="2"/>
        <v>417068.85</v>
      </c>
      <c r="F30" s="12">
        <v>417068.85</v>
      </c>
      <c r="G30" s="12">
        <f>+F30</f>
        <v>417068.85</v>
      </c>
      <c r="H30" s="20">
        <f t="shared" si="1"/>
        <v>0</v>
      </c>
    </row>
    <row r="31" spans="2:8" x14ac:dyDescent="0.2">
      <c r="B31" s="9" t="s">
        <v>35</v>
      </c>
      <c r="C31" s="12">
        <v>312000</v>
      </c>
      <c r="D31" s="13">
        <v>0</v>
      </c>
      <c r="E31" s="18">
        <f t="shared" si="2"/>
        <v>312000</v>
      </c>
      <c r="F31" s="12">
        <v>139992.35999999999</v>
      </c>
      <c r="G31" s="12">
        <f>+F31</f>
        <v>139992.35999999999</v>
      </c>
      <c r="H31" s="20">
        <f t="shared" si="1"/>
        <v>172007.64</v>
      </c>
    </row>
    <row r="32" spans="2:8" ht="24" x14ac:dyDescent="0.2">
      <c r="B32" s="9" t="s">
        <v>36</v>
      </c>
      <c r="C32" s="12">
        <v>324000</v>
      </c>
      <c r="D32" s="13">
        <v>509922.62</v>
      </c>
      <c r="E32" s="18">
        <f t="shared" si="2"/>
        <v>833922.62</v>
      </c>
      <c r="F32" s="12">
        <v>738164.92</v>
      </c>
      <c r="G32" s="12">
        <f>+F32</f>
        <v>738164.92</v>
      </c>
      <c r="H32" s="20">
        <f t="shared" si="1"/>
        <v>95757.699999999953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1226200</v>
      </c>
      <c r="D34" s="13">
        <v>0</v>
      </c>
      <c r="E34" s="18">
        <f t="shared" si="2"/>
        <v>1226200</v>
      </c>
      <c r="F34" s="12">
        <v>532623.18000000005</v>
      </c>
      <c r="G34" s="12">
        <f>+F34</f>
        <v>532623.18000000005</v>
      </c>
      <c r="H34" s="20">
        <f t="shared" si="1"/>
        <v>693576.82</v>
      </c>
    </row>
    <row r="35" spans="2:8" x14ac:dyDescent="0.2">
      <c r="B35" s="9" t="s">
        <v>39</v>
      </c>
      <c r="C35" s="12">
        <v>220000</v>
      </c>
      <c r="D35" s="13">
        <v>0</v>
      </c>
      <c r="E35" s="18">
        <f t="shared" si="2"/>
        <v>220000</v>
      </c>
      <c r="F35" s="12">
        <v>112776.25</v>
      </c>
      <c r="G35" s="12">
        <f>+F35</f>
        <v>112776.25</v>
      </c>
      <c r="H35" s="20">
        <f t="shared" si="1"/>
        <v>107223.75</v>
      </c>
    </row>
    <row r="36" spans="2:8" x14ac:dyDescent="0.2">
      <c r="B36" s="9" t="s">
        <v>40</v>
      </c>
      <c r="C36" s="12">
        <v>18799426.34</v>
      </c>
      <c r="D36" s="13">
        <v>722885.48</v>
      </c>
      <c r="E36" s="18">
        <f t="shared" si="2"/>
        <v>19522311.82</v>
      </c>
      <c r="F36" s="12">
        <v>19522311.82</v>
      </c>
      <c r="G36" s="12">
        <f>+F36</f>
        <v>19522311.82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2400000</v>
      </c>
      <c r="D37" s="16">
        <f>SUM(D38:D46)</f>
        <v>-4939</v>
      </c>
      <c r="E37" s="16">
        <f>C37+D37</f>
        <v>2395061</v>
      </c>
      <c r="F37" s="16">
        <f>SUM(F38:F46)</f>
        <v>1900040</v>
      </c>
      <c r="G37" s="16">
        <f>SUM(G38:G46)</f>
        <v>1900040</v>
      </c>
      <c r="H37" s="16">
        <f t="shared" si="1"/>
        <v>495021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2400000</v>
      </c>
      <c r="D40" s="13">
        <v>-4939</v>
      </c>
      <c r="E40" s="18">
        <f t="shared" si="3"/>
        <v>2395061</v>
      </c>
      <c r="F40" s="12">
        <v>1900040</v>
      </c>
      <c r="G40" s="12">
        <f>+F40</f>
        <v>1900040</v>
      </c>
      <c r="H40" s="20">
        <f t="shared" si="1"/>
        <v>495021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185953.90999999997</v>
      </c>
      <c r="E47" s="16">
        <f t="shared" si="3"/>
        <v>185953.90999999997</v>
      </c>
      <c r="F47" s="16">
        <f>SUM(F48:F56)</f>
        <v>185953.90999999997</v>
      </c>
      <c r="G47" s="16">
        <f>SUM(G48:G56)</f>
        <v>185953.90999999997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79225.399999999994</v>
      </c>
      <c r="E48" s="18">
        <f t="shared" si="3"/>
        <v>79225.399999999994</v>
      </c>
      <c r="F48" s="12">
        <v>79225.399999999994</v>
      </c>
      <c r="G48" s="12">
        <f>+F48</f>
        <v>79225.399999999994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106728.51</v>
      </c>
      <c r="E56" s="18">
        <f t="shared" si="3"/>
        <v>106728.51</v>
      </c>
      <c r="F56" s="12">
        <v>106728.51</v>
      </c>
      <c r="G56" s="12">
        <f>+F56</f>
        <v>106728.51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223744034.62</v>
      </c>
      <c r="D81" s="22">
        <f>SUM(D73,D69,D61,D57,D47,D37,D27,D17,D9)</f>
        <v>18333375.77</v>
      </c>
      <c r="E81" s="22">
        <f>C81+D81</f>
        <v>242077410.39000002</v>
      </c>
      <c r="F81" s="22">
        <f>SUM(F73,F69,F61,F57,F47,F37,F17,F27,F9)</f>
        <v>231425280.55000001</v>
      </c>
      <c r="G81" s="22">
        <f>SUM(G73,G69,G61,G57,G47,G37,G27,G17,G9)</f>
        <v>226418534.41</v>
      </c>
      <c r="H81" s="22">
        <f t="shared" si="5"/>
        <v>10652129.840000004</v>
      </c>
    </row>
    <row r="83" spans="2:8" s="23" customFormat="1" x14ac:dyDescent="0.2">
      <c r="B83" s="24" t="s">
        <v>91</v>
      </c>
    </row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>
      <c r="B88" s="23" t="s">
        <v>87</v>
      </c>
      <c r="F88" s="23" t="s">
        <v>88</v>
      </c>
    </row>
    <row r="89" spans="2:8" s="23" customFormat="1" x14ac:dyDescent="0.2">
      <c r="B89" s="23" t="s">
        <v>89</v>
      </c>
      <c r="F89" s="23" t="s">
        <v>90</v>
      </c>
    </row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0866141732283472" right="0.70866141732283472" top="0.74803149606299213" bottom="0.74803149606299213" header="0.31496062992125984" footer="0.31496062992125984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2023-01-30T17:05:35Z</cp:lastPrinted>
  <dcterms:created xsi:type="dcterms:W3CDTF">2019-12-04T16:22:52Z</dcterms:created>
  <dcterms:modified xsi:type="dcterms:W3CDTF">2023-01-30T17:05:35Z</dcterms:modified>
</cp:coreProperties>
</file>